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348" windowWidth="14808" windowHeight="7776"/>
  </bookViews>
  <sheets>
    <sheet name="单机机模式" sheetId="1" r:id="rId1"/>
  </sheets>
  <calcPr calcId="125725" concurrentCalc="0"/>
</workbook>
</file>

<file path=xl/calcChain.xml><?xml version="1.0" encoding="utf-8"?>
<calcChain xmlns="http://schemas.openxmlformats.org/spreadsheetml/2006/main">
  <c r="F12" i="1"/>
  <c r="F8"/>
  <c r="F9"/>
  <c r="F11"/>
</calcChain>
</file>

<file path=xl/sharedStrings.xml><?xml version="1.0" encoding="utf-8"?>
<sst xmlns="http://schemas.openxmlformats.org/spreadsheetml/2006/main" count="74" uniqueCount="60">
  <si>
    <t>序号</t>
  </si>
  <si>
    <t>设备名称</t>
  </si>
  <si>
    <t>设备型号</t>
  </si>
  <si>
    <t>品牌</t>
  </si>
  <si>
    <t>数量</t>
  </si>
  <si>
    <t>单位</t>
  </si>
  <si>
    <t>总计</t>
  </si>
  <si>
    <t>备注</t>
  </si>
  <si>
    <t xml:space="preserve">产品参数 </t>
    <phoneticPr fontId="6" type="noConversion"/>
  </si>
  <si>
    <t>台</t>
    <phoneticPr fontId="7" type="noConversion"/>
  </si>
  <si>
    <t>个</t>
    <phoneticPr fontId="7" type="noConversion"/>
  </si>
  <si>
    <t>把</t>
    <phoneticPr fontId="7" type="noConversion"/>
  </si>
  <si>
    <t>个</t>
    <phoneticPr fontId="7" type="noConversion"/>
  </si>
  <si>
    <t>电源线</t>
    <phoneticPr fontId="7" type="noConversion"/>
  </si>
  <si>
    <t>米</t>
    <phoneticPr fontId="7" type="noConversion"/>
  </si>
  <si>
    <t>穿线管</t>
    <phoneticPr fontId="7" type="noConversion"/>
  </si>
  <si>
    <t>PVC20</t>
    <phoneticPr fontId="7" type="noConversion"/>
  </si>
  <si>
    <t>国标 PVC20</t>
    <phoneticPr fontId="7" type="noConversion"/>
  </si>
  <si>
    <t>米</t>
    <phoneticPr fontId="7" type="noConversion"/>
  </si>
  <si>
    <t>项目总价合计</t>
    <phoneticPr fontId="7" type="noConversion"/>
  </si>
  <si>
    <t>六类网线</t>
    <phoneticPr fontId="7" type="noConversion"/>
  </si>
  <si>
    <t>六类网线</t>
    <phoneticPr fontId="7" type="noConversion"/>
  </si>
  <si>
    <t>箱</t>
    <phoneticPr fontId="7" type="noConversion"/>
  </si>
  <si>
    <t>刷卡门禁一体机</t>
  </si>
  <si>
    <t>开关电源</t>
    <phoneticPr fontId="6" type="noConversion"/>
  </si>
  <si>
    <t>Mifare卡</t>
    <phoneticPr fontId="6" type="noConversion"/>
  </si>
  <si>
    <t>PVC线槽</t>
    <phoneticPr fontId="7" type="noConversion"/>
  </si>
  <si>
    <t>系统集成</t>
    <phoneticPr fontId="7" type="noConversion"/>
  </si>
  <si>
    <t>安装调试、售后服务等</t>
    <phoneticPr fontId="7" type="noConversion"/>
  </si>
  <si>
    <t>爱谱华顿</t>
  </si>
  <si>
    <t>国产优质</t>
  </si>
  <si>
    <t>海康威视</t>
  </si>
  <si>
    <t>DS-K1T105AM</t>
  </si>
  <si>
    <t>DS-K7M-AW50</t>
    <phoneticPr fontId="7" type="noConversion"/>
  </si>
  <si>
    <t>1. 主机应具有不小于2.8寸图文型液晶显示屏用于显示时间、日期、星期，及刷卡时显示卡号、用户名；按键采用蓝光显示触摸式按键；支持语音提示功能。
2.主机支持读取Mifare卡卡号和内容、CPU卡序列号、身份证序列号
*3.主机应具有以下接口类型及相应数量：TCP/IP接口（支持10M/100Mbps，网速自适应）1个；WIFI接口1个；RS485通讯接口1个；Wiegand通讯接口1个；USB2.0接口1个；SD卡接口1个；报警输入接口2个；门磁输入接口1个；开门按钮接口1个；电锁输出接口1个；报警（门铃）输出接口1个。（公安部检测报告证明）
4. 主机支持最多10万张卡片管理；支持最多30万条事件存储。
*5.主机应能对门的开启方式，卡的各种使用权限进行组合设置，实现不同场景的权限管理：反潜回（防跟随）功能；认证方式：刷卡、刷卡+密码；多重卡认证开门；多重卡+中心远程认证开门；多重卡+超级密码开门；多重卡+超级卡开门；首卡开门；超级权限开门；中心远程开门；单向刷卡和双向刷卡开门。（公安部检测报告证明）
6. 主机具备远程控制功能，客户端软件可远程控制设备执行开门、关门、门常开、门常闭动作。
7. 发生以下情况时，系统应报警：当连续若干次在目标信息识读设备或管理/控制部分上实施错误操作时；当未使用授权的钥匙而强行通过出入口时；未经正常操作而使出入口开启时；出入口开启时间超过设定值时；设备被拆除时；胁迫卡；黑名单卡刷卡时；接入系统平台后可支持视频联动报警功能。
8. 主机应具有应急开启的方法。
9. 主机应支持在线升级功能；支持本地U盘升级功能。
10. 主机具备防拆功能。
11. 工作温度：﹣30℃~﹢60℃。</t>
    <phoneticPr fontId="7" type="noConversion"/>
  </si>
  <si>
    <t>输入电压：100-240VAC；
输出电压：12VDC；
输出电流：4.17A；
输出功率：50W；
工作温度：-10℃-+70℃；
工作湿度：＜95%；
带机箱，机箱尺寸：237*285*85mm；</t>
    <phoneticPr fontId="7" type="noConversion"/>
  </si>
  <si>
    <t>辅材</t>
    <phoneticPr fontId="7" type="noConversion"/>
  </si>
  <si>
    <t>/</t>
    <phoneticPr fontId="7" type="noConversion"/>
  </si>
  <si>
    <t>/</t>
    <phoneticPr fontId="7" type="noConversion"/>
  </si>
  <si>
    <t>管配件、防水胶带、接头、插座插头、断路器等</t>
    <phoneticPr fontId="7" type="noConversion"/>
  </si>
  <si>
    <t>项</t>
    <phoneticPr fontId="7" type="noConversion"/>
  </si>
  <si>
    <t>门锁安装位置加固，根据现场安装位置焊接铁板</t>
    <phoneticPr fontId="7" type="noConversion"/>
  </si>
  <si>
    <t>门体调整</t>
    <phoneticPr fontId="7" type="noConversion"/>
  </si>
  <si>
    <t>项</t>
    <phoneticPr fontId="7" type="noConversion"/>
  </si>
  <si>
    <t>成本单价</t>
    <phoneticPr fontId="7" type="noConversion"/>
  </si>
  <si>
    <t>双门磁力锁</t>
    <phoneticPr fontId="6" type="noConversion"/>
  </si>
  <si>
    <t>国产优质</t>
    <phoneticPr fontId="7" type="noConversion"/>
  </si>
  <si>
    <t>最大拉力：280kg(600Lbs)*2静态直线拉力；</t>
    <phoneticPr fontId="7" type="noConversion"/>
  </si>
  <si>
    <t>280KG</t>
    <phoneticPr fontId="7" type="noConversion"/>
  </si>
  <si>
    <t>L型支架尺寸：长240*宽47*厚28.5mm
Z型支架尺寸：长180*宽50*厚50mm
开门角度：90°
适用门类型：内开式木门/金属门/窄框门</t>
    <phoneticPr fontId="7" type="noConversion"/>
  </si>
  <si>
    <t>磁力锁支架</t>
    <phoneticPr fontId="7" type="noConversion"/>
  </si>
  <si>
    <t>LZ型支架</t>
    <phoneticPr fontId="7" type="noConversion"/>
  </si>
  <si>
    <t>RVV2*1.0</t>
    <phoneticPr fontId="7" type="noConversion"/>
  </si>
  <si>
    <t>紧急按钮开关</t>
    <phoneticPr fontId="7" type="noConversion"/>
  </si>
  <si>
    <t>玻璃破碎型</t>
    <phoneticPr fontId="7" type="noConversion"/>
  </si>
  <si>
    <t xml:space="preserve">玻璃破碎型；结构：塑料面板；性能：最大耐电流1.25A，电压250V；输出：常开；
</t>
    <phoneticPr fontId="7" type="noConversion"/>
  </si>
  <si>
    <t>IC卡</t>
    <phoneticPr fontId="7" type="noConversion"/>
  </si>
  <si>
    <t>卡片类型：mifare卡(国产)
符合标准：ISO14443 标准
卡片容量：1K
工作频率：13.56MHz
卡片尺寸：85.6mm*53.98mm*0.76mm</t>
    <phoneticPr fontId="7" type="noConversion"/>
  </si>
  <si>
    <t>备注：税、费等包含在设备报价中</t>
    <phoneticPr fontId="7" type="noConversion"/>
  </si>
  <si>
    <t>安徽工程大学学生宿舍电磁门锁设备采购清单</t>
    <phoneticPr fontId="7" type="noConversion"/>
  </si>
</sst>
</file>

<file path=xl/styles.xml><?xml version="1.0" encoding="utf-8"?>
<styleSheet xmlns="http://schemas.openxmlformats.org/spreadsheetml/2006/main">
  <numFmts count="2">
    <numFmt numFmtId="7" formatCode="&quot;¥&quot;#,##0.00;&quot;¥&quot;\-#,##0.00"/>
    <numFmt numFmtId="176" formatCode="0.00_);[Red]\(0.00\)"/>
  </numFmts>
  <fonts count="13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 applyProtection="0"/>
    <xf numFmtId="0" fontId="3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8">
    <xf numFmtId="0" fontId="0" fillId="0" borderId="0" xfId="0"/>
    <xf numFmtId="0" fontId="9" fillId="0" borderId="1" xfId="15" applyFont="1" applyFill="1" applyBorder="1" applyAlignment="1">
      <alignment horizontal="center" vertical="center"/>
    </xf>
    <xf numFmtId="0" fontId="9" fillId="0" borderId="1" xfId="1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7" fontId="9" fillId="0" borderId="1" xfId="15" applyNumberFormat="1" applyFont="1" applyFill="1" applyBorder="1" applyAlignment="1">
      <alignment horizontal="center" vertical="center"/>
    </xf>
    <xf numFmtId="7" fontId="3" fillId="0" borderId="1" xfId="0" applyNumberFormat="1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7" fontId="3" fillId="0" borderId="0" xfId="0" applyNumberFormat="1" applyFont="1" applyFill="1" applyBorder="1" applyAlignment="1">
      <alignment horizontal="center" vertical="center"/>
    </xf>
    <xf numFmtId="0" fontId="9" fillId="0" borderId="1" xfId="14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</cellXfs>
  <cellStyles count="24">
    <cellStyle name="Jun" xfId="2"/>
    <cellStyle name="Jun 2" xfId="3"/>
    <cellStyle name="Jun 2 2" xfId="17"/>
    <cellStyle name="Jun 3" xfId="16"/>
    <cellStyle name="常规" xfId="0" builtinId="0"/>
    <cellStyle name="常规 13" xfId="4"/>
    <cellStyle name="常规 2" xfId="5"/>
    <cellStyle name="常规 2 2" xfId="6"/>
    <cellStyle name="常规 2 2 2" xfId="19"/>
    <cellStyle name="常规 2 2 2 2 2 2" xfId="7"/>
    <cellStyle name="常规 2 2 2 2 2 2 2" xfId="20"/>
    <cellStyle name="常规 2 3" xfId="8"/>
    <cellStyle name="常规 2 4" xfId="9"/>
    <cellStyle name="常规 2 4 2" xfId="21"/>
    <cellStyle name="常规 2 5" xfId="18"/>
    <cellStyle name="常规 3" xfId="10"/>
    <cellStyle name="常规 4" xfId="1"/>
    <cellStyle name="常规 5" xfId="15"/>
    <cellStyle name="常规 8" xfId="11"/>
    <cellStyle name="常规 8 2" xfId="22"/>
    <cellStyle name="常规 8 2 2" xfId="12"/>
    <cellStyle name="常规 8 2 2 2" xfId="23"/>
    <cellStyle name="超链接 2" xfId="13"/>
    <cellStyle name="样式 1" xfId="1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Z17"/>
  <sheetViews>
    <sheetView tabSelected="1" topLeftCell="A2" zoomScaleNormal="100" workbookViewId="0">
      <selection activeCell="K3" sqref="K3"/>
    </sheetView>
  </sheetViews>
  <sheetFormatPr defaultColWidth="9" defaultRowHeight="24.75" customHeight="1"/>
  <cols>
    <col min="1" max="1" width="5.77734375" style="19" bestFit="1" customWidth="1"/>
    <col min="2" max="2" width="15.109375" style="20" bestFit="1" customWidth="1"/>
    <col min="3" max="3" width="9" style="20" bestFit="1" customWidth="1"/>
    <col min="4" max="4" width="15" style="20" bestFit="1" customWidth="1"/>
    <col min="5" max="5" width="42.88671875" style="21" customWidth="1"/>
    <col min="6" max="7" width="5.77734375" style="20" bestFit="1" customWidth="1"/>
    <col min="8" max="8" width="10.33203125" style="22" bestFit="1" customWidth="1"/>
    <col min="9" max="9" width="13.21875" style="22" customWidth="1"/>
    <col min="10" max="10" width="5.44140625" style="17" customWidth="1"/>
    <col min="11" max="11" width="23.44140625" style="17" customWidth="1"/>
    <col min="12" max="16384" width="9" style="17"/>
  </cols>
  <sheetData>
    <row r="1" spans="1:16380" ht="24.75" customHeight="1">
      <c r="A1" s="23" t="s">
        <v>59</v>
      </c>
      <c r="B1" s="23"/>
      <c r="C1" s="23"/>
      <c r="D1" s="23"/>
      <c r="E1" s="23"/>
      <c r="F1" s="23"/>
      <c r="G1" s="23"/>
      <c r="H1" s="23"/>
      <c r="I1" s="24"/>
      <c r="J1" s="24"/>
    </row>
    <row r="2" spans="1:16380" s="18" customFormat="1" ht="24.75" customHeight="1">
      <c r="A2" s="1" t="s">
        <v>0</v>
      </c>
      <c r="B2" s="1" t="s">
        <v>1</v>
      </c>
      <c r="C2" s="1" t="s">
        <v>3</v>
      </c>
      <c r="D2" s="1" t="s">
        <v>2</v>
      </c>
      <c r="E2" s="2" t="s">
        <v>8</v>
      </c>
      <c r="F2" s="1" t="s">
        <v>4</v>
      </c>
      <c r="G2" s="1" t="s">
        <v>5</v>
      </c>
      <c r="H2" s="13" t="s">
        <v>44</v>
      </c>
      <c r="I2" s="13" t="s">
        <v>6</v>
      </c>
      <c r="J2" s="1" t="s">
        <v>7</v>
      </c>
    </row>
    <row r="3" spans="1:16380" ht="340.2" customHeight="1">
      <c r="A3" s="8">
        <v>1</v>
      </c>
      <c r="B3" s="3" t="s">
        <v>23</v>
      </c>
      <c r="C3" s="3" t="s">
        <v>31</v>
      </c>
      <c r="D3" s="9" t="s">
        <v>32</v>
      </c>
      <c r="E3" s="10" t="s">
        <v>34</v>
      </c>
      <c r="F3" s="9">
        <v>31</v>
      </c>
      <c r="G3" s="9" t="s">
        <v>9</v>
      </c>
      <c r="H3" s="16"/>
      <c r="I3" s="16"/>
      <c r="J3" s="5"/>
    </row>
    <row r="4" spans="1:16380" ht="100.8" customHeight="1">
      <c r="A4" s="8">
        <v>2</v>
      </c>
      <c r="B4" s="9" t="s">
        <v>24</v>
      </c>
      <c r="C4" s="9" t="s">
        <v>31</v>
      </c>
      <c r="D4" s="5" t="s">
        <v>33</v>
      </c>
      <c r="E4" s="10" t="s">
        <v>35</v>
      </c>
      <c r="F4" s="9">
        <v>31</v>
      </c>
      <c r="G4" s="9" t="s">
        <v>10</v>
      </c>
      <c r="H4" s="16"/>
      <c r="I4" s="16"/>
      <c r="J4" s="4"/>
    </row>
    <row r="5" spans="1:16380" ht="24.75" customHeight="1">
      <c r="A5" s="8">
        <v>3</v>
      </c>
      <c r="B5" s="9" t="s">
        <v>45</v>
      </c>
      <c r="C5" s="9" t="s">
        <v>46</v>
      </c>
      <c r="D5" s="9" t="s">
        <v>48</v>
      </c>
      <c r="E5" s="10" t="s">
        <v>47</v>
      </c>
      <c r="F5" s="9">
        <v>31</v>
      </c>
      <c r="G5" s="9" t="s">
        <v>11</v>
      </c>
      <c r="H5" s="16"/>
      <c r="I5" s="16"/>
      <c r="J5" s="6"/>
    </row>
    <row r="6" spans="1:16380" ht="65.400000000000006" customHeight="1">
      <c r="A6" s="8">
        <v>4</v>
      </c>
      <c r="B6" s="9" t="s">
        <v>50</v>
      </c>
      <c r="C6" s="9" t="s">
        <v>46</v>
      </c>
      <c r="D6" s="9" t="s">
        <v>51</v>
      </c>
      <c r="E6" s="10" t="s">
        <v>49</v>
      </c>
      <c r="F6" s="9">
        <v>31</v>
      </c>
      <c r="G6" s="9" t="s">
        <v>12</v>
      </c>
      <c r="H6" s="16"/>
      <c r="I6" s="16"/>
      <c r="J6" s="6"/>
    </row>
    <row r="7" spans="1:16380" ht="24.75" customHeight="1">
      <c r="A7" s="8">
        <v>5</v>
      </c>
      <c r="B7" s="3" t="s">
        <v>53</v>
      </c>
      <c r="C7" s="3" t="s">
        <v>30</v>
      </c>
      <c r="D7" s="3" t="s">
        <v>54</v>
      </c>
      <c r="E7" s="11" t="s">
        <v>55</v>
      </c>
      <c r="F7" s="3">
        <v>31</v>
      </c>
      <c r="G7" s="9" t="s">
        <v>12</v>
      </c>
      <c r="H7" s="16"/>
      <c r="I7" s="16"/>
      <c r="J7" s="3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  <c r="XEY7" s="7"/>
      <c r="XEZ7" s="7"/>
    </row>
    <row r="8" spans="1:16380" ht="73.2" customHeight="1">
      <c r="A8" s="8">
        <v>6</v>
      </c>
      <c r="B8" s="9" t="s">
        <v>25</v>
      </c>
      <c r="C8" s="9" t="s">
        <v>30</v>
      </c>
      <c r="D8" s="9" t="s">
        <v>56</v>
      </c>
      <c r="E8" s="10" t="s">
        <v>57</v>
      </c>
      <c r="F8" s="9">
        <f>F6*5</f>
        <v>155</v>
      </c>
      <c r="G8" s="9" t="s">
        <v>10</v>
      </c>
      <c r="H8" s="16"/>
      <c r="I8" s="16"/>
      <c r="J8" s="6"/>
    </row>
    <row r="9" spans="1:16380" ht="24.75" customHeight="1">
      <c r="A9" s="8">
        <v>7</v>
      </c>
      <c r="B9" s="9" t="s">
        <v>13</v>
      </c>
      <c r="C9" s="9" t="s">
        <v>29</v>
      </c>
      <c r="D9" s="9" t="s">
        <v>52</v>
      </c>
      <c r="E9" s="12" t="s">
        <v>52</v>
      </c>
      <c r="F9" s="9">
        <f>31*80</f>
        <v>2480</v>
      </c>
      <c r="G9" s="9" t="s">
        <v>14</v>
      </c>
      <c r="H9" s="16"/>
      <c r="I9" s="16"/>
      <c r="J9" s="6"/>
    </row>
    <row r="10" spans="1:16380" ht="24.75" customHeight="1">
      <c r="A10" s="8">
        <v>8</v>
      </c>
      <c r="B10" s="9" t="s">
        <v>21</v>
      </c>
      <c r="C10" s="9" t="s">
        <v>29</v>
      </c>
      <c r="D10" s="9" t="s">
        <v>20</v>
      </c>
      <c r="E10" s="12" t="s">
        <v>20</v>
      </c>
      <c r="F10" s="9">
        <v>2</v>
      </c>
      <c r="G10" s="9" t="s">
        <v>22</v>
      </c>
      <c r="H10" s="16"/>
      <c r="I10" s="16"/>
      <c r="J10" s="6"/>
    </row>
    <row r="11" spans="1:16380" ht="24.75" customHeight="1">
      <c r="A11" s="8">
        <v>9</v>
      </c>
      <c r="B11" s="9" t="s">
        <v>15</v>
      </c>
      <c r="C11" s="9" t="s">
        <v>30</v>
      </c>
      <c r="D11" s="9" t="s">
        <v>16</v>
      </c>
      <c r="E11" s="12" t="s">
        <v>17</v>
      </c>
      <c r="F11" s="9">
        <f>28*30</f>
        <v>840</v>
      </c>
      <c r="G11" s="9" t="s">
        <v>18</v>
      </c>
      <c r="H11" s="16"/>
      <c r="I11" s="16"/>
      <c r="J11" s="6"/>
    </row>
    <row r="12" spans="1:16380" ht="24.75" customHeight="1">
      <c r="A12" s="8">
        <v>10</v>
      </c>
      <c r="B12" s="9" t="s">
        <v>26</v>
      </c>
      <c r="C12" s="9" t="s">
        <v>30</v>
      </c>
      <c r="D12" s="9" t="s">
        <v>38</v>
      </c>
      <c r="E12" s="12"/>
      <c r="F12" s="9">
        <f>28*15</f>
        <v>420</v>
      </c>
      <c r="G12" s="9" t="s">
        <v>18</v>
      </c>
      <c r="H12" s="16"/>
      <c r="I12" s="16"/>
      <c r="J12" s="6"/>
    </row>
    <row r="13" spans="1:16380" ht="24.75" customHeight="1">
      <c r="A13" s="8">
        <v>11</v>
      </c>
      <c r="B13" s="9" t="s">
        <v>42</v>
      </c>
      <c r="C13" s="9" t="s">
        <v>30</v>
      </c>
      <c r="D13" s="9" t="s">
        <v>38</v>
      </c>
      <c r="E13" s="12" t="s">
        <v>41</v>
      </c>
      <c r="F13" s="9">
        <v>31</v>
      </c>
      <c r="G13" s="9" t="s">
        <v>43</v>
      </c>
      <c r="H13" s="16"/>
      <c r="I13" s="16"/>
      <c r="J13" s="6"/>
    </row>
    <row r="14" spans="1:16380" ht="24.75" customHeight="1">
      <c r="A14" s="8">
        <v>12</v>
      </c>
      <c r="B14" s="9" t="s">
        <v>36</v>
      </c>
      <c r="C14" s="9" t="s">
        <v>30</v>
      </c>
      <c r="D14" s="9" t="s">
        <v>37</v>
      </c>
      <c r="E14" s="12" t="s">
        <v>39</v>
      </c>
      <c r="F14" s="9">
        <v>31</v>
      </c>
      <c r="G14" s="9" t="s">
        <v>40</v>
      </c>
      <c r="H14" s="16"/>
      <c r="I14" s="16"/>
      <c r="J14" s="6"/>
    </row>
    <row r="15" spans="1:16380" ht="24.75" customHeight="1">
      <c r="A15" s="8">
        <v>13</v>
      </c>
      <c r="B15" s="9" t="s">
        <v>27</v>
      </c>
      <c r="C15" s="26" t="s">
        <v>28</v>
      </c>
      <c r="D15" s="26"/>
      <c r="E15" s="26"/>
      <c r="F15" s="26"/>
      <c r="G15" s="26"/>
      <c r="H15" s="26"/>
      <c r="I15" s="14"/>
      <c r="J15" s="6"/>
    </row>
    <row r="16" spans="1:16380" ht="24.75" customHeight="1">
      <c r="A16" s="8">
        <v>14</v>
      </c>
      <c r="B16" s="25" t="s">
        <v>19</v>
      </c>
      <c r="C16" s="25"/>
      <c r="D16" s="25"/>
      <c r="E16" s="25"/>
      <c r="F16" s="25"/>
      <c r="G16" s="25"/>
      <c r="H16" s="25"/>
      <c r="I16" s="15"/>
      <c r="J16" s="6"/>
    </row>
    <row r="17" spans="1:10" ht="24.75" customHeight="1">
      <c r="A17" s="27" t="s">
        <v>58</v>
      </c>
      <c r="B17" s="27"/>
      <c r="C17" s="27"/>
      <c r="D17" s="27"/>
      <c r="E17" s="27"/>
      <c r="F17" s="27"/>
      <c r="G17" s="27"/>
      <c r="H17" s="27"/>
      <c r="I17" s="27"/>
      <c r="J17" s="27"/>
    </row>
  </sheetData>
  <mergeCells count="4">
    <mergeCell ref="A1:J1"/>
    <mergeCell ref="B16:H16"/>
    <mergeCell ref="C15:H15"/>
    <mergeCell ref="A17:J17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单机机模式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SEDS_HWMT_d46a6755">
    <vt:lpwstr>f24562bb_mFV0yj85Iik3NspOk3v5rXGwu7U=_8QYrr0JLPzY2P9JPlXD1yKXQZKpzesHCWe6ZMDkgtT0vh1o0WAUoTQtO0uaDjHlauxDiRxLK+ryhnRbd+cITEHYoyWQrTQ==_8d9466c4</vt:lpwstr>
  </property>
</Properties>
</file>